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ohngraves/Dropbox/teaching/cea-workshop-vital/case-studies/"/>
    </mc:Choice>
  </mc:AlternateContent>
  <xr:revisionPtr revIDLastSave="0" documentId="13_ncr:1_{65F86A01-5306-534B-9228-D04B3450DFA8}" xr6:coauthVersionLast="47" xr6:coauthVersionMax="47" xr10:uidLastSave="{00000000-0000-0000-0000-000000000000}"/>
  <bookViews>
    <workbookView xWindow="0" yWindow="760" windowWidth="34560" windowHeight="19880" xr2:uid="{9010E748-08FA-404B-91AE-F34375A9934E}"/>
  </bookViews>
  <sheets>
    <sheet name="parameters" sheetId="1" r:id="rId1"/>
    <sheet name="transition matrix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5" i="2" l="1"/>
  <c r="P5" i="2"/>
  <c r="Q5" i="2"/>
  <c r="O6" i="2"/>
  <c r="P6" i="2"/>
  <c r="Q6" i="2"/>
  <c r="O7" i="2"/>
  <c r="P7" i="2"/>
  <c r="Q7" i="2"/>
  <c r="O21" i="2" l="1"/>
  <c r="P22" i="2"/>
  <c r="Q23" i="2"/>
  <c r="P21" i="2"/>
  <c r="P23" i="2"/>
  <c r="Q21" i="2"/>
  <c r="Q22" i="2"/>
  <c r="O22" i="2"/>
  <c r="O23" i="2"/>
  <c r="O17" i="2"/>
  <c r="O19" i="2"/>
  <c r="Q17" i="2"/>
  <c r="P17" i="2"/>
  <c r="Q19" i="2"/>
  <c r="Q18" i="2"/>
  <c r="P18" i="2"/>
  <c r="P19" i="2"/>
  <c r="O18" i="2"/>
  <c r="O9" i="2"/>
  <c r="Q11" i="2"/>
  <c r="P9" i="2"/>
  <c r="O10" i="2"/>
  <c r="Q10" i="2"/>
  <c r="O11" i="2"/>
  <c r="P10" i="2"/>
  <c r="P11" i="2"/>
  <c r="Q9" i="2"/>
  <c r="O13" i="2"/>
  <c r="Q13" i="2"/>
  <c r="Q15" i="2"/>
  <c r="P15" i="2"/>
  <c r="O14" i="2"/>
  <c r="O15" i="2"/>
  <c r="P13" i="2"/>
  <c r="Q14" i="2"/>
  <c r="P14" i="2"/>
</calcChain>
</file>

<file path=xl/sharedStrings.xml><?xml version="1.0" encoding="utf-8"?>
<sst xmlns="http://schemas.openxmlformats.org/spreadsheetml/2006/main" count="199" uniqueCount="140">
  <si>
    <t>param</t>
  </si>
  <si>
    <t>base_case</t>
  </si>
  <si>
    <t>formula</t>
  </si>
  <si>
    <t>description</t>
  </si>
  <si>
    <t>notes</t>
  </si>
  <si>
    <t>source</t>
  </si>
  <si>
    <t>n_age_init</t>
  </si>
  <si>
    <t>Age at baseline</t>
  </si>
  <si>
    <t xml:space="preserve">Modeling  Parameter </t>
  </si>
  <si>
    <t>n_age_max</t>
  </si>
  <si>
    <t>Maximum age of followup</t>
  </si>
  <si>
    <t>d_c</t>
  </si>
  <si>
    <t>Annual discount rate for costs</t>
  </si>
  <si>
    <t>d_e</t>
  </si>
  <si>
    <t>Annual discount rate for QALYs</t>
  </si>
  <si>
    <t>n_sim</t>
  </si>
  <si>
    <t>Number of PSA samples</t>
  </si>
  <si>
    <t>r_HS</t>
  </si>
  <si>
    <t>Annual disease onset transition rate</t>
  </si>
  <si>
    <t>r_HD</t>
  </si>
  <si>
    <t>hr_S</t>
  </si>
  <si>
    <t>Hazard ratio of death in S vs. H</t>
  </si>
  <si>
    <t>hr_HS_trtB</t>
  </si>
  <si>
    <t>Reduction in rate of disease progression (HS) as hazard ratio (HR)</t>
  </si>
  <si>
    <t>hr_HS_trtC</t>
  </si>
  <si>
    <t>Reduction in rate of disease progression (HS) as hazard ratio (HR) Treatment C</t>
  </si>
  <si>
    <t>hr_HS_trtD</t>
  </si>
  <si>
    <t>Reduction in rate of disease progression (HS) as hazard ratio (HR) Treatment D</t>
  </si>
  <si>
    <t>hr_HS_trtE</t>
  </si>
  <si>
    <t>Reduction in rate of disease progression (HS) as hazard ratio (HR) Treatment E</t>
  </si>
  <si>
    <t>u_H</t>
  </si>
  <si>
    <t>Utility weight of healthy (H)</t>
  </si>
  <si>
    <t>Leech et al. (2022)</t>
  </si>
  <si>
    <t>u_S</t>
  </si>
  <si>
    <t>Utility weight of sick (S)</t>
  </si>
  <si>
    <t>u_D</t>
  </si>
  <si>
    <t>Utility weight of death (D)</t>
  </si>
  <si>
    <t>Assumption</t>
  </si>
  <si>
    <t>c_H</t>
  </si>
  <si>
    <t>Annual cost of healthy (H)</t>
  </si>
  <si>
    <t>c_S</t>
  </si>
  <si>
    <t>Annual cost of sick (S)</t>
  </si>
  <si>
    <t>Graves et al. (2022)</t>
  </si>
  <si>
    <t>c_D</t>
  </si>
  <si>
    <t>Annual cost of death (D)</t>
  </si>
  <si>
    <t>c_trtA</t>
  </si>
  <si>
    <t>Cost of treatment A</t>
  </si>
  <si>
    <t>Martin et al. (2022)</t>
  </si>
  <si>
    <t>c_trtB</t>
  </si>
  <si>
    <t>Cost of treatment B</t>
  </si>
  <si>
    <t>c_trtC</t>
  </si>
  <si>
    <t>Cost of treatment C</t>
  </si>
  <si>
    <t>c_trtD</t>
  </si>
  <si>
    <t>Cost of treatment D</t>
  </si>
  <si>
    <t>c_trtE</t>
  </si>
  <si>
    <t>Cost of treatment E</t>
  </si>
  <si>
    <t>n_cycle_length</t>
  </si>
  <si>
    <t>Cycle length</t>
  </si>
  <si>
    <t>p_HS_trtA</t>
  </si>
  <si>
    <t>Probability of Healthy-Sick Transition - Treatment A</t>
  </si>
  <si>
    <t>Derived from embedded transition matrix</t>
  </si>
  <si>
    <t>p_HS_trtB</t>
  </si>
  <si>
    <t>Probability of Healthy-Sick Transition - Treatment B</t>
  </si>
  <si>
    <t>p_HS_trtC</t>
  </si>
  <si>
    <t>Probability of Healthy-Sick Transition - Treatment C</t>
  </si>
  <si>
    <t>p_HS_trtD</t>
  </si>
  <si>
    <t>Probability of Healthy-Sick Transition - Treatment D</t>
  </si>
  <si>
    <t>p_HS_trtE</t>
  </si>
  <si>
    <t>Probability of Healthy-Sick Transition - Treatment E</t>
  </si>
  <si>
    <t>p_HD_trtA</t>
  </si>
  <si>
    <t>Probability of Healthy-Dead Transition  - Treatment A</t>
  </si>
  <si>
    <t>p_HD_trtB</t>
  </si>
  <si>
    <t>Probability of Healthy-Dead Transition  - Treatment B</t>
  </si>
  <si>
    <t>p_HD_trtC</t>
  </si>
  <si>
    <t>Probability of Healthy-Dead Transition  - Treatment C</t>
  </si>
  <si>
    <t>p_HD_trtD</t>
  </si>
  <si>
    <t>Probability of Healthy-Dead Transition  - Treatment D</t>
  </si>
  <si>
    <t>p_HD_trtE</t>
  </si>
  <si>
    <t>Probability of Healthy-Dead Transition  - Treatment E</t>
  </si>
  <si>
    <t>p_SD</t>
  </si>
  <si>
    <t xml:space="preserve"> Probability of Sick-Dead Transition</t>
  </si>
  <si>
    <t>r_SD</t>
  </si>
  <si>
    <t>hr_S * r_HD</t>
  </si>
  <si>
    <t>Annual mortality rate (S to D)</t>
  </si>
  <si>
    <t>r_HS_trtB</t>
  </si>
  <si>
    <t>hr_HS_trtB * r_HS</t>
  </si>
  <si>
    <t>Annual disease progresstion transition rate under treatment B</t>
  </si>
  <si>
    <t>r_HS_trtC</t>
  </si>
  <si>
    <t>hr_HS_trtC * r_HS</t>
  </si>
  <si>
    <t>Annual disease progresstion transition rate under treatment C</t>
  </si>
  <si>
    <t>r_HS_trtD</t>
  </si>
  <si>
    <t>hr_HS_trtD * r_HS</t>
  </si>
  <si>
    <t>Annual disease progresstion transition rate under treatment D</t>
  </si>
  <si>
    <t>r_HS_trtE</t>
  </si>
  <si>
    <t>hr_HS_trtE * r_HS</t>
  </si>
  <si>
    <t>Annual disease progresstion transition rate under treatment E</t>
  </si>
  <si>
    <t>n_cycles</t>
  </si>
  <si>
    <t>(n_age_max - n_age_init)</t>
  </si>
  <si>
    <t>Time horizon</t>
  </si>
  <si>
    <t>Transition Rate Matrix</t>
  </si>
  <si>
    <t>Rate Matrix ^ 1</t>
  </si>
  <si>
    <t>Rate Matrix ^2</t>
  </si>
  <si>
    <t>Rate Matrix ^3</t>
  </si>
  <si>
    <t>Rate Matrix ^4</t>
  </si>
  <si>
    <t>strategy</t>
  </si>
  <si>
    <t>Healthy</t>
  </si>
  <si>
    <t>Sick</t>
  </si>
  <si>
    <t>Dead</t>
  </si>
  <si>
    <t>A</t>
  </si>
  <si>
    <t>B</t>
  </si>
  <si>
    <t>Sicker</t>
  </si>
  <si>
    <t>C</t>
  </si>
  <si>
    <t>D</t>
  </si>
  <si>
    <t>E</t>
  </si>
  <si>
    <t>m_P_trtA</t>
  </si>
  <si>
    <t>m_P_trtB</t>
  </si>
  <si>
    <t>m_P_trtC</t>
  </si>
  <si>
    <t>m_P_trtD</t>
  </si>
  <si>
    <t>m_P_trtE</t>
  </si>
  <si>
    <t xml:space="preserve">Transition Probability Matrix </t>
  </si>
  <si>
    <t>m_P_trtA_opt1</t>
  </si>
  <si>
    <t>m_P_trtB_opt1</t>
  </si>
  <si>
    <t>m_P_trtC_opt1</t>
  </si>
  <si>
    <t>m_P_trtD_opt1</t>
  </si>
  <si>
    <t>m_P_trtE_opt1</t>
  </si>
  <si>
    <t>Binary Matrix (No Need to Edit)</t>
  </si>
  <si>
    <t xml:space="preserve">Option 2 Inputs: FILL OUT THIS SECTION </t>
  </si>
  <si>
    <t>Cell value will automatically generate</t>
  </si>
  <si>
    <t>KEY</t>
  </si>
  <si>
    <t>Cell you should complete</t>
  </si>
  <si>
    <t>Cell that is a function of other cells (you can also manually enter a value)</t>
  </si>
  <si>
    <t>m_R_trtA</t>
  </si>
  <si>
    <t>m_R_trtB</t>
  </si>
  <si>
    <t>m_R_trtC</t>
  </si>
  <si>
    <t>m_R_trtD</t>
  </si>
  <si>
    <t>m_R_trtE</t>
  </si>
  <si>
    <t>Part 4. Embedded from Rate Matrix. Note: THESE CELLS WILL CALCULATE AUTOMATICALLY</t>
  </si>
  <si>
    <t>Part 3. Rate-to-Probability Conversion</t>
  </si>
  <si>
    <t>Part 2: Fill Out the Rate Matrix</t>
  </si>
  <si>
    <t>Annual background mortality  transition 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</si>
</sst>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00000000000"/>
    <numFmt numFmtId="165" formatCode="0.0000"/>
    <numFmt numFmtId="166" formatCode="0.00000"/>
  </numFmts>
  <fonts count="5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rgb="FF000000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2" borderId="1" xfId="0" applyFont="1" applyFill="1" applyBorder="1" applyAlignment="1">
      <alignment horizontal="right"/>
    </xf>
    <xf numFmtId="0" fontId="1" fillId="2" borderId="0" xfId="0" applyFont="1" applyFill="1"/>
    <xf numFmtId="0" fontId="0" fillId="2" borderId="0" xfId="0" applyFill="1"/>
    <xf numFmtId="0" fontId="0" fillId="3" borderId="2" xfId="0" applyFill="1" applyBorder="1" applyAlignment="1">
      <alignment horizontal="right"/>
    </xf>
    <xf numFmtId="0" fontId="2" fillId="4" borderId="2" xfId="0" applyFont="1" applyFill="1" applyBorder="1" applyAlignment="1">
      <alignment horizontal="right"/>
    </xf>
    <xf numFmtId="0" fontId="0" fillId="5" borderId="2" xfId="0" applyFill="1" applyBorder="1" applyAlignment="1">
      <alignment horizontal="right"/>
    </xf>
    <xf numFmtId="0" fontId="0" fillId="6" borderId="2" xfId="0" applyFill="1" applyBorder="1" applyAlignment="1">
      <alignment horizontal="right"/>
    </xf>
    <xf numFmtId="0" fontId="0" fillId="7" borderId="2" xfId="0" applyFill="1" applyBorder="1" applyAlignment="1">
      <alignment horizontal="right"/>
    </xf>
    <xf numFmtId="0" fontId="0" fillId="2" borderId="0" xfId="0" applyFill="1" applyAlignment="1">
      <alignment wrapText="1"/>
    </xf>
    <xf numFmtId="0" fontId="1" fillId="2" borderId="3" xfId="0" applyFont="1" applyFill="1" applyBorder="1"/>
    <xf numFmtId="0" fontId="0" fillId="2" borderId="3" xfId="0" applyFill="1" applyBorder="1"/>
    <xf numFmtId="49" fontId="1" fillId="2" borderId="3" xfId="0" applyNumberFormat="1" applyFont="1" applyFill="1" applyBorder="1"/>
    <xf numFmtId="0" fontId="1" fillId="2" borderId="3" xfId="0" applyFont="1" applyFill="1" applyBorder="1" applyAlignment="1">
      <alignment wrapText="1"/>
    </xf>
    <xf numFmtId="49" fontId="1" fillId="2" borderId="0" xfId="0" applyNumberFormat="1" applyFont="1" applyFill="1" applyAlignment="1">
      <alignment wrapText="1"/>
    </xf>
    <xf numFmtId="49" fontId="1" fillId="2" borderId="3" xfId="0" applyNumberFormat="1" applyFont="1" applyFill="1" applyBorder="1" applyAlignment="1">
      <alignment wrapText="1"/>
    </xf>
    <xf numFmtId="164" fontId="0" fillId="2" borderId="0" xfId="0" applyNumberFormat="1" applyFill="1"/>
    <xf numFmtId="49" fontId="0" fillId="2" borderId="0" xfId="0" applyNumberFormat="1" applyFill="1"/>
    <xf numFmtId="0" fontId="0" fillId="6" borderId="2" xfId="0" applyFill="1" applyBorder="1"/>
    <xf numFmtId="49" fontId="0" fillId="2" borderId="0" xfId="0" applyNumberFormat="1" applyFill="1" applyAlignment="1">
      <alignment wrapText="1"/>
    </xf>
    <xf numFmtId="1" fontId="0" fillId="2" borderId="2" xfId="0" applyNumberFormat="1" applyFill="1" applyBorder="1"/>
    <xf numFmtId="49" fontId="1" fillId="2" borderId="0" xfId="0" applyNumberFormat="1" applyFont="1" applyFill="1"/>
    <xf numFmtId="0" fontId="0" fillId="2" borderId="5" xfId="0" applyFill="1" applyBorder="1" applyAlignment="1">
      <alignment wrapText="1"/>
    </xf>
    <xf numFmtId="49" fontId="1" fillId="2" borderId="5" xfId="0" applyNumberFormat="1" applyFont="1" applyFill="1" applyBorder="1" applyAlignment="1">
      <alignment wrapText="1"/>
    </xf>
    <xf numFmtId="49" fontId="1" fillId="2" borderId="7" xfId="0" applyNumberFormat="1" applyFont="1" applyFill="1" applyBorder="1" applyAlignment="1">
      <alignment wrapText="1"/>
    </xf>
    <xf numFmtId="49" fontId="0" fillId="2" borderId="5" xfId="0" applyNumberFormat="1" applyFill="1" applyBorder="1" applyAlignment="1">
      <alignment wrapText="1"/>
    </xf>
    <xf numFmtId="165" fontId="0" fillId="2" borderId="0" xfId="0" applyNumberFormat="1" applyFill="1"/>
    <xf numFmtId="165" fontId="0" fillId="2" borderId="7" xfId="0" applyNumberFormat="1" applyFill="1" applyBorder="1"/>
    <xf numFmtId="49" fontId="0" fillId="2" borderId="9" xfId="0" applyNumberFormat="1" applyFill="1" applyBorder="1" applyAlignment="1">
      <alignment wrapText="1"/>
    </xf>
    <xf numFmtId="0" fontId="1" fillId="2" borderId="11" xfId="0" applyFont="1" applyFill="1" applyBorder="1"/>
    <xf numFmtId="0" fontId="0" fillId="2" borderId="6" xfId="0" applyFill="1" applyBorder="1"/>
    <xf numFmtId="0" fontId="0" fillId="2" borderId="5" xfId="0" applyFill="1" applyBorder="1"/>
    <xf numFmtId="0" fontId="0" fillId="2" borderId="7" xfId="0" applyFill="1" applyBorder="1"/>
    <xf numFmtId="166" fontId="0" fillId="2" borderId="0" xfId="0" applyNumberFormat="1" applyFill="1"/>
    <xf numFmtId="166" fontId="0" fillId="2" borderId="5" xfId="0" applyNumberFormat="1" applyFill="1" applyBorder="1"/>
    <xf numFmtId="11" fontId="0" fillId="2" borderId="7" xfId="0" applyNumberFormat="1" applyFill="1" applyBorder="1"/>
    <xf numFmtId="166" fontId="0" fillId="2" borderId="14" xfId="0" applyNumberFormat="1" applyFill="1" applyBorder="1"/>
    <xf numFmtId="49" fontId="1" fillId="2" borderId="11" xfId="0" applyNumberFormat="1" applyFont="1" applyFill="1" applyBorder="1"/>
    <xf numFmtId="0" fontId="1" fillId="2" borderId="0" xfId="0" applyFont="1" applyFill="1" applyAlignment="1">
      <alignment wrapText="1"/>
    </xf>
    <xf numFmtId="0" fontId="1" fillId="2" borderId="7" xfId="0" applyFont="1" applyFill="1" applyBorder="1" applyAlignment="1">
      <alignment wrapText="1"/>
    </xf>
    <xf numFmtId="49" fontId="0" fillId="2" borderId="5" xfId="0" applyNumberFormat="1" applyFill="1" applyBorder="1" applyAlignment="1">
      <alignment horizontal="right"/>
    </xf>
    <xf numFmtId="0" fontId="0" fillId="6" borderId="8" xfId="0" applyFill="1" applyBorder="1"/>
    <xf numFmtId="49" fontId="1" fillId="2" borderId="5" xfId="0" applyNumberFormat="1" applyFont="1" applyFill="1" applyBorder="1"/>
    <xf numFmtId="0" fontId="0" fillId="2" borderId="7" xfId="0" applyFill="1" applyBorder="1" applyAlignment="1">
      <alignment wrapText="1"/>
    </xf>
    <xf numFmtId="49" fontId="0" fillId="2" borderId="5" xfId="0" applyNumberFormat="1" applyFill="1" applyBorder="1"/>
    <xf numFmtId="49" fontId="0" fillId="2" borderId="9" xfId="0" applyNumberFormat="1" applyFill="1" applyBorder="1" applyAlignment="1">
      <alignment horizontal="right"/>
    </xf>
    <xf numFmtId="0" fontId="0" fillId="6" borderId="10" xfId="0" applyFill="1" applyBorder="1"/>
    <xf numFmtId="0" fontId="4" fillId="8" borderId="4" xfId="0" applyFont="1" applyFill="1" applyBorder="1"/>
    <xf numFmtId="0" fontId="3" fillId="8" borderId="16" xfId="0" applyFont="1" applyFill="1" applyBorder="1"/>
    <xf numFmtId="0" fontId="3" fillId="8" borderId="17" xfId="0" applyFont="1" applyFill="1" applyBorder="1"/>
    <xf numFmtId="165" fontId="0" fillId="6" borderId="2" xfId="0" applyNumberFormat="1" applyFill="1" applyBorder="1"/>
    <xf numFmtId="165" fontId="0" fillId="6" borderId="8" xfId="0" applyNumberFormat="1" applyFill="1" applyBorder="1"/>
    <xf numFmtId="165" fontId="0" fillId="6" borderId="1" xfId="0" applyNumberFormat="1" applyFill="1" applyBorder="1"/>
    <xf numFmtId="165" fontId="0" fillId="6" borderId="10" xfId="0" applyNumberFormat="1" applyFill="1" applyBorder="1"/>
    <xf numFmtId="165" fontId="0" fillId="9" borderId="2" xfId="0" applyNumberFormat="1" applyFill="1" applyBorder="1"/>
    <xf numFmtId="165" fontId="0" fillId="9" borderId="8" xfId="0" applyNumberFormat="1" applyFill="1" applyBorder="1"/>
    <xf numFmtId="165" fontId="0" fillId="9" borderId="1" xfId="0" applyNumberFormat="1" applyFill="1" applyBorder="1"/>
    <xf numFmtId="165" fontId="0" fillId="9" borderId="10" xfId="0" applyNumberFormat="1" applyFill="1" applyBorder="1"/>
    <xf numFmtId="166" fontId="0" fillId="3" borderId="12" xfId="0" applyNumberFormat="1" applyFill="1" applyBorder="1"/>
    <xf numFmtId="166" fontId="0" fillId="3" borderId="2" xfId="0" applyNumberFormat="1" applyFill="1" applyBorder="1"/>
    <xf numFmtId="166" fontId="0" fillId="3" borderId="13" xfId="0" applyNumberFormat="1" applyFill="1" applyBorder="1"/>
    <xf numFmtId="166" fontId="0" fillId="3" borderId="1" xfId="0" applyNumberFormat="1" applyFill="1" applyBorder="1"/>
    <xf numFmtId="11" fontId="0" fillId="3" borderId="8" xfId="0" applyNumberFormat="1" applyFill="1" applyBorder="1"/>
    <xf numFmtId="11" fontId="0" fillId="3" borderId="10" xfId="0" applyNumberFormat="1" applyFill="1" applyBorder="1"/>
    <xf numFmtId="0" fontId="0" fillId="3" borderId="2" xfId="0" applyFill="1" applyBorder="1"/>
    <xf numFmtId="0" fontId="0" fillId="3" borderId="8" xfId="0" applyFill="1" applyBorder="1"/>
    <xf numFmtId="0" fontId="0" fillId="3" borderId="1" xfId="0" applyFill="1" applyBorder="1"/>
    <xf numFmtId="0" fontId="0" fillId="2" borderId="0" xfId="0" applyFill="1" applyAlignment="1">
      <alignment horizontal="left" vertical="center" wrapText="1"/>
    </xf>
    <xf numFmtId="49" fontId="0" fillId="2" borderId="0" xfId="0" applyNumberFormat="1" applyFill="1" applyAlignment="1">
      <alignment horizontal="right"/>
    </xf>
    <xf numFmtId="49" fontId="0" fillId="2" borderId="14" xfId="0" applyNumberFormat="1" applyFill="1" applyBorder="1" applyAlignment="1">
      <alignment horizontal="right"/>
    </xf>
    <xf numFmtId="0" fontId="0" fillId="2" borderId="18" xfId="0" applyFill="1" applyBorder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0" fontId="1" fillId="2" borderId="11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wrapText="1"/>
    </xf>
    <xf numFmtId="0" fontId="4" fillId="8" borderId="15" xfId="0" applyFont="1" applyFill="1" applyBorder="1" applyAlignment="1">
      <alignment horizontal="left"/>
    </xf>
    <xf numFmtId="0" fontId="4" fillId="8" borderId="16" xfId="0" applyFont="1" applyFill="1" applyBorder="1" applyAlignment="1">
      <alignment horizontal="left"/>
    </xf>
    <xf numFmtId="0" fontId="4" fillId="8" borderId="17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24</xdr:row>
      <xdr:rowOff>199907</xdr:rowOff>
    </xdr:from>
    <xdr:to>
      <xdr:col>11</xdr:col>
      <xdr:colOff>890411</xdr:colOff>
      <xdr:row>33</xdr:row>
      <xdr:rowOff>115711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C9545F5-6221-2EF1-9E0D-55EFB804FA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03148" y="5373981"/>
          <a:ext cx="4559300" cy="2197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7CDF70-2728-334C-AF35-560BCA907F7E}">
  <dimension ref="A1:F42"/>
  <sheetViews>
    <sheetView tabSelected="1" zoomScale="95" zoomScaleNormal="95" workbookViewId="0">
      <selection activeCell="E9" sqref="E9"/>
    </sheetView>
  </sheetViews>
  <sheetFormatPr baseColWidth="10" defaultRowHeight="16" x14ac:dyDescent="0.2"/>
  <cols>
    <col min="1" max="1" width="13" style="3" customWidth="1"/>
    <col min="2" max="2" width="21.83203125" style="3" customWidth="1"/>
    <col min="3" max="3" width="21.33203125" style="3" customWidth="1"/>
    <col min="4" max="4" width="64.6640625" style="3" customWidth="1"/>
    <col min="5" max="5" width="36.6640625" style="3" customWidth="1"/>
    <col min="6" max="6" width="19.83203125" style="3" customWidth="1"/>
    <col min="7" max="16384" width="10.83203125" style="3"/>
  </cols>
  <sheetData>
    <row r="1" spans="1:6" ht="17" thickBo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</row>
    <row r="2" spans="1:6" x14ac:dyDescent="0.2">
      <c r="A2" s="4" t="s">
        <v>6</v>
      </c>
      <c r="B2" s="4">
        <v>25</v>
      </c>
      <c r="C2" s="4"/>
      <c r="D2" s="4" t="s">
        <v>7</v>
      </c>
      <c r="E2" s="4"/>
      <c r="F2" s="4" t="s">
        <v>8</v>
      </c>
    </row>
    <row r="3" spans="1:6" x14ac:dyDescent="0.2">
      <c r="A3" s="4" t="s">
        <v>9</v>
      </c>
      <c r="B3" s="4">
        <v>100</v>
      </c>
      <c r="C3" s="4"/>
      <c r="D3" s="4" t="s">
        <v>10</v>
      </c>
      <c r="E3" s="4"/>
      <c r="F3" s="4" t="s">
        <v>8</v>
      </c>
    </row>
    <row r="4" spans="1:6" x14ac:dyDescent="0.2">
      <c r="A4" s="4" t="s">
        <v>11</v>
      </c>
      <c r="B4" s="4">
        <v>0.03</v>
      </c>
      <c r="C4" s="4"/>
      <c r="D4" s="4" t="s">
        <v>12</v>
      </c>
      <c r="E4" s="4"/>
      <c r="F4" s="4" t="s">
        <v>8</v>
      </c>
    </row>
    <row r="5" spans="1:6" x14ac:dyDescent="0.2">
      <c r="A5" s="4" t="s">
        <v>13</v>
      </c>
      <c r="B5" s="4">
        <v>0.03</v>
      </c>
      <c r="C5" s="4"/>
      <c r="D5" s="4" t="s">
        <v>14</v>
      </c>
      <c r="E5" s="4"/>
      <c r="F5" s="4" t="s">
        <v>8</v>
      </c>
    </row>
    <row r="6" spans="1:6" x14ac:dyDescent="0.2">
      <c r="A6" s="4" t="s">
        <v>15</v>
      </c>
      <c r="B6" s="4">
        <v>1000</v>
      </c>
      <c r="C6" s="4"/>
      <c r="D6" s="4" t="s">
        <v>16</v>
      </c>
      <c r="E6" s="4"/>
      <c r="F6" s="4" t="s">
        <v>8</v>
      </c>
    </row>
    <row r="7" spans="1:6" x14ac:dyDescent="0.2">
      <c r="A7" s="4" t="s">
        <v>17</v>
      </c>
      <c r="B7" s="4">
        <v>0.15</v>
      </c>
      <c r="C7" s="4"/>
      <c r="D7" s="4" t="s">
        <v>18</v>
      </c>
      <c r="E7" s="4"/>
      <c r="F7" s="4"/>
    </row>
    <row r="8" spans="1:6" x14ac:dyDescent="0.2">
      <c r="A8" s="4" t="s">
        <v>19</v>
      </c>
      <c r="B8" s="4">
        <v>6.0000000000000001E-3</v>
      </c>
      <c r="C8" s="4"/>
      <c r="D8" s="5" t="s">
        <v>139</v>
      </c>
      <c r="E8" s="5"/>
      <c r="F8" s="4"/>
    </row>
    <row r="9" spans="1:6" x14ac:dyDescent="0.2">
      <c r="A9" s="4" t="s">
        <v>20</v>
      </c>
      <c r="B9" s="4">
        <v>3</v>
      </c>
      <c r="C9" s="4"/>
      <c r="D9" s="4" t="s">
        <v>21</v>
      </c>
      <c r="E9" s="4"/>
      <c r="F9" s="4"/>
    </row>
    <row r="10" spans="1:6" x14ac:dyDescent="0.2">
      <c r="A10" s="4" t="s">
        <v>22</v>
      </c>
      <c r="B10" s="4">
        <v>0.96</v>
      </c>
      <c r="C10" s="4"/>
      <c r="D10" s="4" t="s">
        <v>23</v>
      </c>
      <c r="E10" s="4"/>
      <c r="F10" s="4"/>
    </row>
    <row r="11" spans="1:6" x14ac:dyDescent="0.2">
      <c r="A11" s="4" t="s">
        <v>24</v>
      </c>
      <c r="B11" s="4">
        <v>0.88</v>
      </c>
      <c r="C11" s="4"/>
      <c r="D11" s="4" t="s">
        <v>25</v>
      </c>
      <c r="E11" s="4"/>
      <c r="F11" s="4"/>
    </row>
    <row r="12" spans="1:6" x14ac:dyDescent="0.2">
      <c r="A12" s="4" t="s">
        <v>26</v>
      </c>
      <c r="B12" s="4">
        <v>0.92</v>
      </c>
      <c r="C12" s="4"/>
      <c r="D12" s="4" t="s">
        <v>27</v>
      </c>
      <c r="E12" s="4"/>
      <c r="F12" s="4"/>
    </row>
    <row r="13" spans="1:6" x14ac:dyDescent="0.2">
      <c r="A13" s="4" t="s">
        <v>28</v>
      </c>
      <c r="B13" s="4">
        <v>0.92</v>
      </c>
      <c r="C13" s="4"/>
      <c r="D13" s="4" t="s">
        <v>29</v>
      </c>
      <c r="E13" s="4"/>
      <c r="F13" s="4"/>
    </row>
    <row r="14" spans="1:6" x14ac:dyDescent="0.2">
      <c r="A14" s="4" t="s">
        <v>30</v>
      </c>
      <c r="B14" s="4">
        <v>1</v>
      </c>
      <c r="C14" s="4"/>
      <c r="D14" s="4" t="s">
        <v>31</v>
      </c>
      <c r="E14" s="4"/>
      <c r="F14" s="4" t="s">
        <v>32</v>
      </c>
    </row>
    <row r="15" spans="1:6" x14ac:dyDescent="0.2">
      <c r="A15" s="4" t="s">
        <v>33</v>
      </c>
      <c r="B15" s="4">
        <v>0.75</v>
      </c>
      <c r="C15" s="4"/>
      <c r="D15" s="4" t="s">
        <v>34</v>
      </c>
      <c r="E15" s="4"/>
      <c r="F15" s="4" t="s">
        <v>32</v>
      </c>
    </row>
    <row r="16" spans="1:6" x14ac:dyDescent="0.2">
      <c r="A16" s="4" t="s">
        <v>35</v>
      </c>
      <c r="B16" s="4">
        <v>0</v>
      </c>
      <c r="C16" s="4"/>
      <c r="D16" s="4" t="s">
        <v>36</v>
      </c>
      <c r="E16" s="4"/>
      <c r="F16" s="4" t="s">
        <v>37</v>
      </c>
    </row>
    <row r="17" spans="1:6" x14ac:dyDescent="0.2">
      <c r="A17" s="4" t="s">
        <v>38</v>
      </c>
      <c r="B17" s="4">
        <v>0</v>
      </c>
      <c r="C17" s="4"/>
      <c r="D17" s="4" t="s">
        <v>39</v>
      </c>
      <c r="E17" s="4"/>
      <c r="F17" s="4" t="s">
        <v>37</v>
      </c>
    </row>
    <row r="18" spans="1:6" x14ac:dyDescent="0.2">
      <c r="A18" s="4" t="s">
        <v>40</v>
      </c>
      <c r="B18" s="4">
        <v>1000</v>
      </c>
      <c r="C18" s="4"/>
      <c r="D18" s="4" t="s">
        <v>41</v>
      </c>
      <c r="E18" s="4"/>
      <c r="F18" s="4" t="s">
        <v>42</v>
      </c>
    </row>
    <row r="19" spans="1:6" x14ac:dyDescent="0.2">
      <c r="A19" s="4" t="s">
        <v>43</v>
      </c>
      <c r="B19" s="4">
        <v>0</v>
      </c>
      <c r="C19" s="4"/>
      <c r="D19" s="4" t="s">
        <v>44</v>
      </c>
      <c r="E19" s="4"/>
      <c r="F19" s="4" t="s">
        <v>37</v>
      </c>
    </row>
    <row r="20" spans="1:6" x14ac:dyDescent="0.2">
      <c r="A20" s="4" t="s">
        <v>45</v>
      </c>
      <c r="B20" s="4">
        <v>25</v>
      </c>
      <c r="C20" s="4"/>
      <c r="D20" s="4" t="s">
        <v>46</v>
      </c>
      <c r="E20" s="4"/>
      <c r="F20" s="4" t="s">
        <v>47</v>
      </c>
    </row>
    <row r="21" spans="1:6" x14ac:dyDescent="0.2">
      <c r="A21" s="4" t="s">
        <v>48</v>
      </c>
      <c r="B21" s="4">
        <v>1000</v>
      </c>
      <c r="C21" s="4"/>
      <c r="D21" s="4" t="s">
        <v>49</v>
      </c>
      <c r="E21" s="4"/>
      <c r="F21" s="4" t="s">
        <v>37</v>
      </c>
    </row>
    <row r="22" spans="1:6" x14ac:dyDescent="0.2">
      <c r="A22" s="4" t="s">
        <v>50</v>
      </c>
      <c r="B22" s="4">
        <v>3100</v>
      </c>
      <c r="C22" s="4"/>
      <c r="D22" s="4" t="s">
        <v>51</v>
      </c>
      <c r="E22" s="4"/>
      <c r="F22" s="4" t="s">
        <v>37</v>
      </c>
    </row>
    <row r="23" spans="1:6" x14ac:dyDescent="0.2">
      <c r="A23" s="4" t="s">
        <v>52</v>
      </c>
      <c r="B23" s="4">
        <v>1550</v>
      </c>
      <c r="C23" s="4"/>
      <c r="D23" s="4" t="s">
        <v>53</v>
      </c>
      <c r="E23" s="4"/>
      <c r="F23" s="4" t="s">
        <v>37</v>
      </c>
    </row>
    <row r="24" spans="1:6" x14ac:dyDescent="0.2">
      <c r="A24" s="4" t="s">
        <v>54</v>
      </c>
      <c r="B24" s="4">
        <v>5000</v>
      </c>
      <c r="C24" s="4"/>
      <c r="D24" s="4" t="s">
        <v>55</v>
      </c>
      <c r="E24" s="4"/>
      <c r="F24" s="4" t="s">
        <v>37</v>
      </c>
    </row>
    <row r="25" spans="1:6" x14ac:dyDescent="0.2">
      <c r="A25" s="4" t="s">
        <v>56</v>
      </c>
      <c r="B25" s="4">
        <v>1</v>
      </c>
      <c r="C25" s="4"/>
      <c r="D25" s="4" t="s">
        <v>57</v>
      </c>
      <c r="E25" s="4"/>
      <c r="F25" s="4" t="s">
        <v>8</v>
      </c>
    </row>
    <row r="26" spans="1:6" x14ac:dyDescent="0.2">
      <c r="A26" s="6" t="s">
        <v>58</v>
      </c>
      <c r="B26" s="6"/>
      <c r="C26" s="6"/>
      <c r="D26" s="6" t="s">
        <v>59</v>
      </c>
      <c r="E26" s="6" t="s">
        <v>60</v>
      </c>
      <c r="F26" s="6"/>
    </row>
    <row r="27" spans="1:6" x14ac:dyDescent="0.2">
      <c r="A27" s="6" t="s">
        <v>61</v>
      </c>
      <c r="B27" s="6"/>
      <c r="C27" s="6"/>
      <c r="D27" s="6" t="s">
        <v>62</v>
      </c>
      <c r="E27" s="6" t="s">
        <v>60</v>
      </c>
      <c r="F27" s="6"/>
    </row>
    <row r="28" spans="1:6" x14ac:dyDescent="0.2">
      <c r="A28" s="6" t="s">
        <v>63</v>
      </c>
      <c r="B28" s="6"/>
      <c r="C28" s="6"/>
      <c r="D28" s="6" t="s">
        <v>64</v>
      </c>
      <c r="E28" s="6" t="s">
        <v>60</v>
      </c>
      <c r="F28" s="6"/>
    </row>
    <row r="29" spans="1:6" x14ac:dyDescent="0.2">
      <c r="A29" s="6" t="s">
        <v>65</v>
      </c>
      <c r="B29" s="6"/>
      <c r="C29" s="6"/>
      <c r="D29" s="6" t="s">
        <v>66</v>
      </c>
      <c r="E29" s="6" t="s">
        <v>60</v>
      </c>
      <c r="F29" s="6"/>
    </row>
    <row r="30" spans="1:6" x14ac:dyDescent="0.2">
      <c r="A30" s="6" t="s">
        <v>67</v>
      </c>
      <c r="B30" s="6"/>
      <c r="C30" s="6"/>
      <c r="D30" s="6" t="s">
        <v>68</v>
      </c>
      <c r="E30" s="6" t="s">
        <v>60</v>
      </c>
      <c r="F30" s="6"/>
    </row>
    <row r="31" spans="1:6" x14ac:dyDescent="0.2">
      <c r="A31" s="6" t="s">
        <v>69</v>
      </c>
      <c r="B31" s="6"/>
      <c r="C31" s="6"/>
      <c r="D31" s="6" t="s">
        <v>70</v>
      </c>
      <c r="E31" s="6" t="s">
        <v>60</v>
      </c>
      <c r="F31" s="6"/>
    </row>
    <row r="32" spans="1:6" x14ac:dyDescent="0.2">
      <c r="A32" s="6" t="s">
        <v>71</v>
      </c>
      <c r="B32" s="6"/>
      <c r="C32" s="6"/>
      <c r="D32" s="6" t="s">
        <v>72</v>
      </c>
      <c r="E32" s="6" t="s">
        <v>60</v>
      </c>
      <c r="F32" s="6"/>
    </row>
    <row r="33" spans="1:6" x14ac:dyDescent="0.2">
      <c r="A33" s="6" t="s">
        <v>73</v>
      </c>
      <c r="B33" s="6"/>
      <c r="C33" s="6"/>
      <c r="D33" s="6" t="s">
        <v>74</v>
      </c>
      <c r="E33" s="6" t="s">
        <v>60</v>
      </c>
      <c r="F33" s="6"/>
    </row>
    <row r="34" spans="1:6" x14ac:dyDescent="0.2">
      <c r="A34" s="6" t="s">
        <v>75</v>
      </c>
      <c r="B34" s="6"/>
      <c r="C34" s="6"/>
      <c r="D34" s="6" t="s">
        <v>76</v>
      </c>
      <c r="E34" s="6" t="s">
        <v>60</v>
      </c>
      <c r="F34" s="6"/>
    </row>
    <row r="35" spans="1:6" x14ac:dyDescent="0.2">
      <c r="A35" s="6" t="s">
        <v>77</v>
      </c>
      <c r="B35" s="6"/>
      <c r="C35" s="6"/>
      <c r="D35" s="6" t="s">
        <v>78</v>
      </c>
      <c r="E35" s="6" t="s">
        <v>60</v>
      </c>
      <c r="F35" s="6"/>
    </row>
    <row r="36" spans="1:6" x14ac:dyDescent="0.2">
      <c r="A36" s="6" t="s">
        <v>79</v>
      </c>
      <c r="B36" s="6"/>
      <c r="C36" s="6"/>
      <c r="D36" s="6" t="s">
        <v>80</v>
      </c>
      <c r="E36" s="6" t="s">
        <v>60</v>
      </c>
      <c r="F36" s="6"/>
    </row>
    <row r="37" spans="1:6" x14ac:dyDescent="0.2">
      <c r="A37" s="7" t="s">
        <v>81</v>
      </c>
      <c r="B37" s="8" t="s">
        <v>82</v>
      </c>
      <c r="C37" s="7" t="s">
        <v>82</v>
      </c>
      <c r="D37" s="7" t="s">
        <v>83</v>
      </c>
      <c r="E37" s="7"/>
      <c r="F37" s="7"/>
    </row>
    <row r="38" spans="1:6" x14ac:dyDescent="0.2">
      <c r="A38" s="7" t="s">
        <v>84</v>
      </c>
      <c r="B38" s="8" t="s">
        <v>85</v>
      </c>
      <c r="C38" s="7" t="s">
        <v>85</v>
      </c>
      <c r="D38" s="7" t="s">
        <v>86</v>
      </c>
      <c r="E38" s="7"/>
      <c r="F38" s="7"/>
    </row>
    <row r="39" spans="1:6" x14ac:dyDescent="0.2">
      <c r="A39" s="7" t="s">
        <v>87</v>
      </c>
      <c r="B39" s="8" t="s">
        <v>88</v>
      </c>
      <c r="C39" s="7" t="s">
        <v>88</v>
      </c>
      <c r="D39" s="7" t="s">
        <v>89</v>
      </c>
      <c r="E39" s="7"/>
      <c r="F39" s="7"/>
    </row>
    <row r="40" spans="1:6" x14ac:dyDescent="0.2">
      <c r="A40" s="7" t="s">
        <v>90</v>
      </c>
      <c r="B40" s="8" t="s">
        <v>91</v>
      </c>
      <c r="C40" s="7" t="s">
        <v>91</v>
      </c>
      <c r="D40" s="7" t="s">
        <v>92</v>
      </c>
      <c r="E40" s="7"/>
      <c r="F40" s="7"/>
    </row>
    <row r="41" spans="1:6" x14ac:dyDescent="0.2">
      <c r="A41" s="7" t="s">
        <v>93</v>
      </c>
      <c r="B41" s="8" t="s">
        <v>94</v>
      </c>
      <c r="C41" s="7" t="s">
        <v>94</v>
      </c>
      <c r="D41" s="7" t="s">
        <v>95</v>
      </c>
      <c r="E41" s="7"/>
      <c r="F41" s="7"/>
    </row>
    <row r="42" spans="1:6" x14ac:dyDescent="0.2">
      <c r="A42" s="7" t="s">
        <v>96</v>
      </c>
      <c r="B42" s="8" t="s">
        <v>97</v>
      </c>
      <c r="C42" s="7" t="s">
        <v>97</v>
      </c>
      <c r="D42" s="7" t="s">
        <v>98</v>
      </c>
      <c r="E42" s="7"/>
      <c r="F42" s="7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82BF7F-42DC-E64C-9A61-7C8862362447}">
  <dimension ref="B1:AK29"/>
  <sheetViews>
    <sheetView zoomScale="108" zoomScaleNormal="108" workbookViewId="0">
      <selection activeCell="C3" sqref="C3:G3"/>
    </sheetView>
  </sheetViews>
  <sheetFormatPr baseColWidth="10" defaultRowHeight="16" x14ac:dyDescent="0.2"/>
  <cols>
    <col min="1" max="2" width="10.83203125" style="3"/>
    <col min="3" max="4" width="15.83203125" style="3" customWidth="1"/>
    <col min="5" max="7" width="12" style="9" customWidth="1"/>
    <col min="8" max="8" width="3.83203125" style="9" customWidth="1"/>
    <col min="9" max="12" width="16" style="9" customWidth="1"/>
    <col min="13" max="13" width="3.83203125" style="9" customWidth="1"/>
    <col min="14" max="14" width="12.1640625" style="9" customWidth="1"/>
    <col min="15" max="17" width="14.5" style="3" customWidth="1"/>
    <col min="18" max="18" width="3.83203125" style="9" customWidth="1"/>
    <col min="19" max="19" width="10.6640625" style="3" customWidth="1"/>
    <col min="20" max="16384" width="10.83203125" style="3"/>
  </cols>
  <sheetData>
    <row r="1" spans="2:37" ht="17" thickBot="1" x14ac:dyDescent="0.25"/>
    <row r="2" spans="2:37" ht="17" thickBot="1" x14ac:dyDescent="0.25">
      <c r="C2" s="77" t="s">
        <v>138</v>
      </c>
      <c r="D2" s="78"/>
      <c r="E2" s="78"/>
      <c r="F2" s="78"/>
      <c r="G2" s="79"/>
      <c r="I2" s="47" t="s">
        <v>137</v>
      </c>
      <c r="J2" s="48"/>
      <c r="K2" s="48"/>
      <c r="L2" s="49"/>
      <c r="N2" s="47" t="s">
        <v>136</v>
      </c>
      <c r="O2" s="48"/>
      <c r="P2" s="48"/>
      <c r="Q2" s="49"/>
      <c r="W2" s="77" t="s">
        <v>126</v>
      </c>
      <c r="X2" s="78"/>
      <c r="Y2" s="78"/>
      <c r="Z2" s="78"/>
      <c r="AA2" s="78"/>
      <c r="AB2" s="78"/>
      <c r="AC2" s="78"/>
      <c r="AD2" s="78"/>
      <c r="AE2" s="78"/>
      <c r="AF2" s="78"/>
      <c r="AG2" s="78"/>
      <c r="AH2" s="78"/>
      <c r="AI2" s="78"/>
      <c r="AJ2" s="78"/>
      <c r="AK2" s="79"/>
    </row>
    <row r="3" spans="2:37" ht="37" customHeight="1" x14ac:dyDescent="0.2">
      <c r="C3" s="72" t="s">
        <v>99</v>
      </c>
      <c r="D3" s="73"/>
      <c r="E3" s="73"/>
      <c r="F3" s="73"/>
      <c r="G3" s="74"/>
      <c r="I3" s="22"/>
      <c r="J3" s="75" t="s">
        <v>119</v>
      </c>
      <c r="K3" s="75"/>
      <c r="L3" s="76"/>
      <c r="N3" s="22"/>
      <c r="O3" s="75" t="s">
        <v>119</v>
      </c>
      <c r="P3" s="75"/>
      <c r="Q3" s="76"/>
      <c r="S3" s="10" t="s">
        <v>125</v>
      </c>
      <c r="T3" s="11"/>
      <c r="U3" s="11"/>
      <c r="W3" s="29" t="s">
        <v>100</v>
      </c>
      <c r="X3" s="11"/>
      <c r="Y3" s="11"/>
      <c r="AA3" s="10" t="s">
        <v>101</v>
      </c>
      <c r="AB3" s="11"/>
      <c r="AC3" s="11"/>
      <c r="AE3" s="10" t="s">
        <v>102</v>
      </c>
      <c r="AF3" s="11"/>
      <c r="AG3" s="11"/>
      <c r="AI3" s="10" t="s">
        <v>103</v>
      </c>
      <c r="AJ3" s="11"/>
      <c r="AK3" s="30"/>
    </row>
    <row r="4" spans="2:37" ht="17" customHeight="1" x14ac:dyDescent="0.2">
      <c r="B4" s="12" t="s">
        <v>104</v>
      </c>
      <c r="C4" s="37"/>
      <c r="D4" s="12"/>
      <c r="E4" s="13" t="s">
        <v>105</v>
      </c>
      <c r="F4" s="38" t="s">
        <v>106</v>
      </c>
      <c r="G4" s="39" t="s">
        <v>107</v>
      </c>
      <c r="H4" s="14"/>
      <c r="I4" s="23"/>
      <c r="J4" s="15" t="s">
        <v>105</v>
      </c>
      <c r="K4" s="14" t="s">
        <v>106</v>
      </c>
      <c r="L4" s="24" t="s">
        <v>107</v>
      </c>
      <c r="M4" s="14"/>
      <c r="N4" s="23"/>
      <c r="O4" s="15" t="s">
        <v>105</v>
      </c>
      <c r="P4" s="14" t="s">
        <v>106</v>
      </c>
      <c r="Q4" s="24" t="s">
        <v>107</v>
      </c>
      <c r="R4" s="14"/>
      <c r="S4" s="16"/>
      <c r="W4" s="31"/>
      <c r="AK4" s="32"/>
    </row>
    <row r="5" spans="2:37" ht="17" customHeight="1" x14ac:dyDescent="0.2">
      <c r="B5" s="17" t="s">
        <v>108</v>
      </c>
      <c r="C5" s="40" t="s">
        <v>131</v>
      </c>
      <c r="D5" s="68" t="s">
        <v>105</v>
      </c>
      <c r="E5" s="18"/>
      <c r="F5" s="64"/>
      <c r="G5" s="65"/>
      <c r="H5" s="19"/>
      <c r="I5" s="25" t="s">
        <v>120</v>
      </c>
      <c r="J5" s="50"/>
      <c r="K5" s="50"/>
      <c r="L5" s="51"/>
      <c r="M5" s="19"/>
      <c r="N5" s="25" t="s">
        <v>114</v>
      </c>
      <c r="O5" s="54">
        <f>S5+W5+(1/FACT(2))*AA5 + (1/FACT(3))*AE5+(1/FACT(4))*AI5</f>
        <v>1</v>
      </c>
      <c r="P5" s="54">
        <f t="shared" ref="P5:Q5" si="0">T5+X5+(1/FACT(2))*AB5 + (1/FACT(3))*AF5+(1/FACT(4))*AJ5</f>
        <v>0</v>
      </c>
      <c r="Q5" s="55">
        <f t="shared" si="0"/>
        <v>0</v>
      </c>
      <c r="R5" s="19"/>
      <c r="S5" s="20">
        <v>1</v>
      </c>
      <c r="T5" s="20">
        <v>0</v>
      </c>
      <c r="U5" s="20">
        <v>0</v>
      </c>
      <c r="W5" s="58"/>
      <c r="X5" s="59"/>
      <c r="Y5" s="59"/>
      <c r="Z5" s="33"/>
      <c r="AA5" s="59"/>
      <c r="AB5" s="59"/>
      <c r="AC5" s="59"/>
      <c r="AD5" s="33"/>
      <c r="AE5" s="59"/>
      <c r="AF5" s="59"/>
      <c r="AG5" s="59"/>
      <c r="AH5" s="33"/>
      <c r="AI5" s="59"/>
      <c r="AJ5" s="59"/>
      <c r="AK5" s="62"/>
    </row>
    <row r="6" spans="2:37" x14ac:dyDescent="0.2">
      <c r="B6" s="17" t="s">
        <v>108</v>
      </c>
      <c r="C6" s="40"/>
      <c r="D6" s="68" t="s">
        <v>106</v>
      </c>
      <c r="E6" s="64"/>
      <c r="F6" s="18"/>
      <c r="G6" s="65"/>
      <c r="H6" s="19"/>
      <c r="I6" s="25"/>
      <c r="J6" s="50"/>
      <c r="K6" s="50"/>
      <c r="L6" s="51"/>
      <c r="M6" s="19"/>
      <c r="N6" s="25"/>
      <c r="O6" s="54">
        <f t="shared" ref="O6:Q7" si="1">S6+W6+(1/FACT(2))*AA6 + (1/FACT(3))*AE6+(1/FACT(4))*AI6</f>
        <v>0</v>
      </c>
      <c r="P6" s="54">
        <f t="shared" si="1"/>
        <v>1</v>
      </c>
      <c r="Q6" s="55">
        <f t="shared" si="1"/>
        <v>0</v>
      </c>
      <c r="R6" s="19"/>
      <c r="S6" s="20">
        <v>0</v>
      </c>
      <c r="T6" s="20">
        <v>1</v>
      </c>
      <c r="U6" s="20">
        <v>0</v>
      </c>
      <c r="W6" s="58"/>
      <c r="X6" s="59"/>
      <c r="Y6" s="59"/>
      <c r="Z6" s="33"/>
      <c r="AA6" s="59"/>
      <c r="AB6" s="59"/>
      <c r="AC6" s="59"/>
      <c r="AD6" s="33"/>
      <c r="AE6" s="59"/>
      <c r="AF6" s="59"/>
      <c r="AG6" s="59"/>
      <c r="AH6" s="33"/>
      <c r="AI6" s="59"/>
      <c r="AJ6" s="59"/>
      <c r="AK6" s="62"/>
    </row>
    <row r="7" spans="2:37" x14ac:dyDescent="0.2">
      <c r="B7" s="17" t="s">
        <v>108</v>
      </c>
      <c r="C7" s="40"/>
      <c r="D7" s="68" t="s">
        <v>107</v>
      </c>
      <c r="E7" s="64"/>
      <c r="F7" s="64"/>
      <c r="G7" s="41"/>
      <c r="H7" s="19"/>
      <c r="I7" s="25"/>
      <c r="J7" s="50"/>
      <c r="K7" s="50"/>
      <c r="L7" s="51"/>
      <c r="M7" s="19"/>
      <c r="N7" s="25"/>
      <c r="O7" s="54">
        <f t="shared" si="1"/>
        <v>0</v>
      </c>
      <c r="P7" s="54">
        <f t="shared" si="1"/>
        <v>0</v>
      </c>
      <c r="Q7" s="55">
        <f t="shared" si="1"/>
        <v>1</v>
      </c>
      <c r="R7" s="19"/>
      <c r="S7" s="20">
        <v>0</v>
      </c>
      <c r="T7" s="20">
        <v>0</v>
      </c>
      <c r="U7" s="20">
        <v>1</v>
      </c>
      <c r="W7" s="58"/>
      <c r="X7" s="59"/>
      <c r="Y7" s="59"/>
      <c r="Z7" s="33"/>
      <c r="AA7" s="59"/>
      <c r="AB7" s="59"/>
      <c r="AC7" s="59"/>
      <c r="AD7" s="33"/>
      <c r="AE7" s="59"/>
      <c r="AF7" s="59"/>
      <c r="AG7" s="59"/>
      <c r="AH7" s="33"/>
      <c r="AI7" s="59"/>
      <c r="AJ7" s="59"/>
      <c r="AK7" s="62"/>
    </row>
    <row r="8" spans="2:37" x14ac:dyDescent="0.2">
      <c r="B8" s="21"/>
      <c r="C8" s="42"/>
      <c r="D8" s="21"/>
      <c r="E8" s="38"/>
      <c r="F8" s="38"/>
      <c r="G8" s="39"/>
      <c r="H8" s="14"/>
      <c r="I8" s="23"/>
      <c r="J8" s="26"/>
      <c r="K8" s="26"/>
      <c r="L8" s="27"/>
      <c r="M8" s="14"/>
      <c r="N8" s="23"/>
      <c r="O8" s="26"/>
      <c r="P8" s="26"/>
      <c r="Q8" s="27"/>
      <c r="R8" s="14"/>
      <c r="W8" s="34"/>
      <c r="X8" s="33"/>
      <c r="Y8" s="33"/>
      <c r="Z8" s="33"/>
      <c r="AA8" s="33"/>
      <c r="AB8" s="33"/>
      <c r="AC8" s="33"/>
      <c r="AD8" s="33"/>
      <c r="AE8" s="33"/>
      <c r="AF8" s="33"/>
      <c r="AG8" s="33"/>
      <c r="AH8" s="33"/>
      <c r="AI8" s="33"/>
      <c r="AJ8" s="33"/>
      <c r="AK8" s="35"/>
    </row>
    <row r="9" spans="2:37" ht="17" x14ac:dyDescent="0.2">
      <c r="B9" s="17" t="s">
        <v>109</v>
      </c>
      <c r="C9" s="40" t="s">
        <v>132</v>
      </c>
      <c r="D9" s="68" t="s">
        <v>105</v>
      </c>
      <c r="E9" s="18"/>
      <c r="F9" s="64"/>
      <c r="G9" s="65"/>
      <c r="H9" s="19"/>
      <c r="I9" s="25" t="s">
        <v>121</v>
      </c>
      <c r="J9" s="50"/>
      <c r="K9" s="50"/>
      <c r="L9" s="51"/>
      <c r="M9" s="19"/>
      <c r="N9" s="25" t="s">
        <v>115</v>
      </c>
      <c r="O9" s="54">
        <f t="shared" ref="O9:Q11" si="2">S9+W9+(1/FACT(2))*AA9 + (1/FACT(3))*AE9+(1/FACT(4))*AI9</f>
        <v>1</v>
      </c>
      <c r="P9" s="54">
        <f t="shared" si="2"/>
        <v>0</v>
      </c>
      <c r="Q9" s="55">
        <f t="shared" si="2"/>
        <v>0</v>
      </c>
      <c r="R9" s="19"/>
      <c r="S9" s="20">
        <v>1</v>
      </c>
      <c r="T9" s="20">
        <v>0</v>
      </c>
      <c r="U9" s="20">
        <v>0</v>
      </c>
      <c r="W9" s="58"/>
      <c r="X9" s="59"/>
      <c r="Y9" s="59"/>
      <c r="Z9" s="33"/>
      <c r="AA9" s="59"/>
      <c r="AB9" s="59"/>
      <c r="AC9" s="59"/>
      <c r="AD9" s="33"/>
      <c r="AE9" s="59"/>
      <c r="AF9" s="59"/>
      <c r="AG9" s="59"/>
      <c r="AH9" s="33"/>
      <c r="AI9" s="59"/>
      <c r="AJ9" s="59"/>
      <c r="AK9" s="62"/>
    </row>
    <row r="10" spans="2:37" x14ac:dyDescent="0.2">
      <c r="B10" s="17" t="s">
        <v>109</v>
      </c>
      <c r="C10" s="40"/>
      <c r="D10" s="68" t="s">
        <v>110</v>
      </c>
      <c r="E10" s="64"/>
      <c r="F10" s="18"/>
      <c r="G10" s="65"/>
      <c r="H10" s="19"/>
      <c r="I10" s="25"/>
      <c r="J10" s="50"/>
      <c r="K10" s="50"/>
      <c r="L10" s="51"/>
      <c r="M10" s="19"/>
      <c r="N10" s="25"/>
      <c r="O10" s="54">
        <f t="shared" si="2"/>
        <v>0</v>
      </c>
      <c r="P10" s="54">
        <f t="shared" si="2"/>
        <v>1</v>
      </c>
      <c r="Q10" s="55">
        <f t="shared" si="2"/>
        <v>0</v>
      </c>
      <c r="R10" s="19"/>
      <c r="S10" s="20">
        <v>0</v>
      </c>
      <c r="T10" s="20">
        <v>1</v>
      </c>
      <c r="U10" s="20">
        <v>0</v>
      </c>
      <c r="W10" s="58"/>
      <c r="X10" s="59"/>
      <c r="Y10" s="59"/>
      <c r="Z10" s="33"/>
      <c r="AA10" s="59"/>
      <c r="AB10" s="59"/>
      <c r="AC10" s="59"/>
      <c r="AD10" s="33"/>
      <c r="AE10" s="59"/>
      <c r="AF10" s="59"/>
      <c r="AG10" s="59"/>
      <c r="AH10" s="33"/>
      <c r="AI10" s="59"/>
      <c r="AJ10" s="59"/>
      <c r="AK10" s="62"/>
    </row>
    <row r="11" spans="2:37" x14ac:dyDescent="0.2">
      <c r="B11" s="17" t="s">
        <v>109</v>
      </c>
      <c r="C11" s="40"/>
      <c r="D11" s="68" t="s">
        <v>107</v>
      </c>
      <c r="E11" s="64"/>
      <c r="F11" s="64"/>
      <c r="G11" s="41"/>
      <c r="H11" s="19"/>
      <c r="I11" s="25"/>
      <c r="J11" s="50"/>
      <c r="K11" s="50"/>
      <c r="L11" s="51"/>
      <c r="M11" s="19"/>
      <c r="N11" s="25"/>
      <c r="O11" s="54">
        <f t="shared" si="2"/>
        <v>0</v>
      </c>
      <c r="P11" s="54">
        <f t="shared" si="2"/>
        <v>0</v>
      </c>
      <c r="Q11" s="55">
        <f t="shared" si="2"/>
        <v>1</v>
      </c>
      <c r="R11" s="19"/>
      <c r="S11" s="20">
        <v>0</v>
      </c>
      <c r="T11" s="20">
        <v>0</v>
      </c>
      <c r="U11" s="20">
        <v>1</v>
      </c>
      <c r="W11" s="58"/>
      <c r="X11" s="59"/>
      <c r="Y11" s="59"/>
      <c r="Z11" s="33"/>
      <c r="AA11" s="59"/>
      <c r="AB11" s="59"/>
      <c r="AC11" s="59"/>
      <c r="AD11" s="33"/>
      <c r="AE11" s="59"/>
      <c r="AF11" s="59"/>
      <c r="AG11" s="59"/>
      <c r="AH11" s="33"/>
      <c r="AI11" s="59"/>
      <c r="AJ11" s="59"/>
      <c r="AK11" s="62"/>
    </row>
    <row r="12" spans="2:37" x14ac:dyDescent="0.2">
      <c r="C12" s="40"/>
      <c r="D12" s="68"/>
      <c r="G12" s="43"/>
      <c r="H12" s="19"/>
      <c r="I12" s="25"/>
      <c r="J12" s="26"/>
      <c r="K12" s="26"/>
      <c r="L12" s="27"/>
      <c r="M12" s="19"/>
      <c r="N12" s="25"/>
      <c r="O12" s="26"/>
      <c r="P12" s="26"/>
      <c r="Q12" s="27"/>
      <c r="R12" s="19"/>
      <c r="W12" s="34"/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33"/>
      <c r="AJ12" s="33"/>
      <c r="AK12" s="35"/>
    </row>
    <row r="13" spans="2:37" ht="17" x14ac:dyDescent="0.2">
      <c r="B13" s="17" t="s">
        <v>111</v>
      </c>
      <c r="C13" s="40" t="s">
        <v>133</v>
      </c>
      <c r="D13" s="68" t="s">
        <v>105</v>
      </c>
      <c r="E13" s="18"/>
      <c r="F13" s="64"/>
      <c r="G13" s="65"/>
      <c r="H13" s="19"/>
      <c r="I13" s="25" t="s">
        <v>122</v>
      </c>
      <c r="J13" s="50"/>
      <c r="K13" s="50"/>
      <c r="L13" s="51"/>
      <c r="M13" s="19"/>
      <c r="N13" s="25" t="s">
        <v>116</v>
      </c>
      <c r="O13" s="54">
        <f t="shared" ref="O13:Q15" si="3">S13+W13+(1/FACT(2))*AA13 + (1/FACT(3))*AE13+(1/FACT(4))*AI13</f>
        <v>1</v>
      </c>
      <c r="P13" s="54">
        <f t="shared" si="3"/>
        <v>0</v>
      </c>
      <c r="Q13" s="55">
        <f t="shared" si="3"/>
        <v>0</v>
      </c>
      <c r="R13" s="19"/>
      <c r="S13" s="20">
        <v>1</v>
      </c>
      <c r="T13" s="20">
        <v>0</v>
      </c>
      <c r="U13" s="20">
        <v>0</v>
      </c>
      <c r="W13" s="58"/>
      <c r="X13" s="59"/>
      <c r="Y13" s="59"/>
      <c r="Z13" s="33"/>
      <c r="AA13" s="59"/>
      <c r="AB13" s="59"/>
      <c r="AC13" s="59"/>
      <c r="AD13" s="33"/>
      <c r="AE13" s="59"/>
      <c r="AF13" s="59"/>
      <c r="AG13" s="59"/>
      <c r="AH13" s="33"/>
      <c r="AI13" s="59"/>
      <c r="AJ13" s="59"/>
      <c r="AK13" s="62"/>
    </row>
    <row r="14" spans="2:37" x14ac:dyDescent="0.2">
      <c r="B14" s="17" t="s">
        <v>111</v>
      </c>
      <c r="C14" s="40"/>
      <c r="D14" s="68" t="s">
        <v>110</v>
      </c>
      <c r="E14" s="64"/>
      <c r="F14" s="18"/>
      <c r="G14" s="65"/>
      <c r="H14" s="19"/>
      <c r="I14" s="25"/>
      <c r="J14" s="50"/>
      <c r="K14" s="50"/>
      <c r="L14" s="51"/>
      <c r="M14" s="19"/>
      <c r="N14" s="25"/>
      <c r="O14" s="54">
        <f t="shared" si="3"/>
        <v>0</v>
      </c>
      <c r="P14" s="54">
        <f t="shared" si="3"/>
        <v>1</v>
      </c>
      <c r="Q14" s="55">
        <f t="shared" si="3"/>
        <v>0</v>
      </c>
      <c r="R14" s="19"/>
      <c r="S14" s="20">
        <v>0</v>
      </c>
      <c r="T14" s="20">
        <v>1</v>
      </c>
      <c r="U14" s="20">
        <v>0</v>
      </c>
      <c r="W14" s="58"/>
      <c r="X14" s="59"/>
      <c r="Y14" s="59"/>
      <c r="Z14" s="33"/>
      <c r="AA14" s="59"/>
      <c r="AB14" s="59"/>
      <c r="AC14" s="59"/>
      <c r="AD14" s="33"/>
      <c r="AE14" s="59"/>
      <c r="AF14" s="59"/>
      <c r="AG14" s="59"/>
      <c r="AH14" s="33"/>
      <c r="AI14" s="59"/>
      <c r="AJ14" s="59"/>
      <c r="AK14" s="62"/>
    </row>
    <row r="15" spans="2:37" x14ac:dyDescent="0.2">
      <c r="B15" s="17" t="s">
        <v>111</v>
      </c>
      <c r="C15" s="40"/>
      <c r="D15" s="68" t="s">
        <v>107</v>
      </c>
      <c r="E15" s="64"/>
      <c r="F15" s="64"/>
      <c r="G15" s="41"/>
      <c r="H15" s="19"/>
      <c r="I15" s="25"/>
      <c r="J15" s="50"/>
      <c r="K15" s="50"/>
      <c r="L15" s="51"/>
      <c r="M15" s="19"/>
      <c r="N15" s="25"/>
      <c r="O15" s="54">
        <f t="shared" si="3"/>
        <v>0</v>
      </c>
      <c r="P15" s="54">
        <f t="shared" si="3"/>
        <v>0</v>
      </c>
      <c r="Q15" s="55">
        <f t="shared" si="3"/>
        <v>1</v>
      </c>
      <c r="R15" s="19"/>
      <c r="S15" s="20">
        <v>0</v>
      </c>
      <c r="T15" s="20">
        <v>0</v>
      </c>
      <c r="U15" s="20">
        <v>1</v>
      </c>
      <c r="W15" s="58"/>
      <c r="X15" s="59"/>
      <c r="Y15" s="59"/>
      <c r="Z15" s="33"/>
      <c r="AA15" s="59"/>
      <c r="AB15" s="59"/>
      <c r="AC15" s="59"/>
      <c r="AD15" s="33"/>
      <c r="AE15" s="59"/>
      <c r="AF15" s="59"/>
      <c r="AG15" s="59"/>
      <c r="AH15" s="33"/>
      <c r="AI15" s="59"/>
      <c r="AJ15" s="59"/>
      <c r="AK15" s="62"/>
    </row>
    <row r="16" spans="2:37" x14ac:dyDescent="0.2">
      <c r="C16" s="44"/>
      <c r="D16" s="17"/>
      <c r="G16" s="43"/>
      <c r="H16" s="19"/>
      <c r="I16" s="25"/>
      <c r="J16" s="26"/>
      <c r="K16" s="26"/>
      <c r="L16" s="27"/>
      <c r="M16" s="19"/>
      <c r="N16" s="25"/>
      <c r="O16" s="26"/>
      <c r="P16" s="26"/>
      <c r="Q16" s="27"/>
      <c r="R16" s="19"/>
      <c r="W16" s="34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5"/>
    </row>
    <row r="17" spans="2:37" ht="17" x14ac:dyDescent="0.2">
      <c r="B17" s="17" t="s">
        <v>112</v>
      </c>
      <c r="C17" s="40" t="s">
        <v>134</v>
      </c>
      <c r="D17" s="68" t="s">
        <v>105</v>
      </c>
      <c r="E17" s="18"/>
      <c r="F17" s="64"/>
      <c r="G17" s="65"/>
      <c r="H17" s="19"/>
      <c r="I17" s="25" t="s">
        <v>123</v>
      </c>
      <c r="J17" s="50"/>
      <c r="K17" s="50"/>
      <c r="L17" s="51"/>
      <c r="M17" s="19"/>
      <c r="N17" s="25" t="s">
        <v>117</v>
      </c>
      <c r="O17" s="54">
        <f t="shared" ref="O17:Q19" si="4">S17+W17+(1/FACT(2))*AA17 + (1/FACT(3))*AE17+(1/FACT(4))*AI17</f>
        <v>1</v>
      </c>
      <c r="P17" s="54">
        <f t="shared" si="4"/>
        <v>0</v>
      </c>
      <c r="Q17" s="55">
        <f t="shared" si="4"/>
        <v>0</v>
      </c>
      <c r="R17" s="19"/>
      <c r="S17" s="20">
        <v>1</v>
      </c>
      <c r="T17" s="20">
        <v>0</v>
      </c>
      <c r="U17" s="20">
        <v>0</v>
      </c>
      <c r="W17" s="58"/>
      <c r="X17" s="59"/>
      <c r="Y17" s="59"/>
      <c r="Z17" s="33"/>
      <c r="AA17" s="59"/>
      <c r="AB17" s="59"/>
      <c r="AC17" s="59"/>
      <c r="AD17" s="33"/>
      <c r="AE17" s="59"/>
      <c r="AF17" s="59"/>
      <c r="AG17" s="59"/>
      <c r="AH17" s="33"/>
      <c r="AI17" s="59"/>
      <c r="AJ17" s="59"/>
      <c r="AK17" s="62"/>
    </row>
    <row r="18" spans="2:37" x14ac:dyDescent="0.2">
      <c r="B18" s="17" t="s">
        <v>112</v>
      </c>
      <c r="C18" s="40"/>
      <c r="D18" s="68" t="s">
        <v>110</v>
      </c>
      <c r="E18" s="64"/>
      <c r="F18" s="18"/>
      <c r="G18" s="65"/>
      <c r="H18" s="19"/>
      <c r="I18" s="25"/>
      <c r="J18" s="50"/>
      <c r="K18" s="50"/>
      <c r="L18" s="51"/>
      <c r="M18" s="19"/>
      <c r="N18" s="25"/>
      <c r="O18" s="54">
        <f t="shared" si="4"/>
        <v>0</v>
      </c>
      <c r="P18" s="54">
        <f t="shared" si="4"/>
        <v>1</v>
      </c>
      <c r="Q18" s="55">
        <f t="shared" si="4"/>
        <v>0</v>
      </c>
      <c r="R18" s="19"/>
      <c r="S18" s="20">
        <v>0</v>
      </c>
      <c r="T18" s="20">
        <v>1</v>
      </c>
      <c r="U18" s="20">
        <v>0</v>
      </c>
      <c r="W18" s="58"/>
      <c r="X18" s="59"/>
      <c r="Y18" s="59"/>
      <c r="Z18" s="33"/>
      <c r="AA18" s="59"/>
      <c r="AB18" s="59"/>
      <c r="AC18" s="59"/>
      <c r="AD18" s="33"/>
      <c r="AE18" s="59"/>
      <c r="AF18" s="59"/>
      <c r="AG18" s="59"/>
      <c r="AH18" s="33"/>
      <c r="AI18" s="59"/>
      <c r="AJ18" s="59"/>
      <c r="AK18" s="62"/>
    </row>
    <row r="19" spans="2:37" x14ac:dyDescent="0.2">
      <c r="B19" s="17" t="s">
        <v>112</v>
      </c>
      <c r="C19" s="40"/>
      <c r="D19" s="68" t="s">
        <v>107</v>
      </c>
      <c r="E19" s="64"/>
      <c r="F19" s="64"/>
      <c r="G19" s="41"/>
      <c r="H19" s="19"/>
      <c r="I19" s="25"/>
      <c r="J19" s="50"/>
      <c r="K19" s="50"/>
      <c r="L19" s="51"/>
      <c r="M19" s="19"/>
      <c r="N19" s="25"/>
      <c r="O19" s="54">
        <f t="shared" si="4"/>
        <v>0</v>
      </c>
      <c r="P19" s="54">
        <f t="shared" si="4"/>
        <v>0</v>
      </c>
      <c r="Q19" s="55">
        <f t="shared" si="4"/>
        <v>1</v>
      </c>
      <c r="R19" s="19"/>
      <c r="S19" s="20">
        <v>0</v>
      </c>
      <c r="T19" s="20">
        <v>0</v>
      </c>
      <c r="U19" s="20">
        <v>1</v>
      </c>
      <c r="W19" s="58"/>
      <c r="X19" s="59"/>
      <c r="Y19" s="59"/>
      <c r="Z19" s="33"/>
      <c r="AA19" s="59"/>
      <c r="AB19" s="59"/>
      <c r="AC19" s="59"/>
      <c r="AD19" s="33"/>
      <c r="AE19" s="59"/>
      <c r="AF19" s="59"/>
      <c r="AG19" s="59"/>
      <c r="AH19" s="33"/>
      <c r="AI19" s="59"/>
      <c r="AJ19" s="59"/>
      <c r="AK19" s="62"/>
    </row>
    <row r="20" spans="2:37" x14ac:dyDescent="0.2">
      <c r="C20" s="31"/>
      <c r="G20" s="43"/>
      <c r="I20" s="22"/>
      <c r="J20" s="26"/>
      <c r="K20" s="26"/>
      <c r="L20" s="27"/>
      <c r="N20" s="22"/>
      <c r="O20" s="26"/>
      <c r="P20" s="26"/>
      <c r="Q20" s="27"/>
      <c r="W20" s="34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5"/>
    </row>
    <row r="21" spans="2:37" ht="17" x14ac:dyDescent="0.2">
      <c r="B21" s="17" t="s">
        <v>113</v>
      </c>
      <c r="C21" s="40" t="s">
        <v>135</v>
      </c>
      <c r="D21" s="68" t="s">
        <v>105</v>
      </c>
      <c r="E21" s="18"/>
      <c r="F21" s="64"/>
      <c r="G21" s="65"/>
      <c r="H21" s="19"/>
      <c r="I21" s="25" t="s">
        <v>124</v>
      </c>
      <c r="J21" s="50"/>
      <c r="K21" s="50"/>
      <c r="L21" s="51"/>
      <c r="M21" s="19"/>
      <c r="N21" s="25" t="s">
        <v>118</v>
      </c>
      <c r="O21" s="54">
        <f t="shared" ref="O21:Q23" si="5">S21+W21+(1/FACT(2))*AA21 + (1/FACT(3))*AE21+(1/FACT(4))*AI21</f>
        <v>1</v>
      </c>
      <c r="P21" s="54">
        <f t="shared" si="5"/>
        <v>0</v>
      </c>
      <c r="Q21" s="55">
        <f t="shared" si="5"/>
        <v>0</v>
      </c>
      <c r="R21" s="19"/>
      <c r="S21" s="20">
        <v>1</v>
      </c>
      <c r="T21" s="20">
        <v>0</v>
      </c>
      <c r="U21" s="20">
        <v>0</v>
      </c>
      <c r="W21" s="58"/>
      <c r="X21" s="59"/>
      <c r="Y21" s="59"/>
      <c r="Z21" s="33"/>
      <c r="AA21" s="59"/>
      <c r="AB21" s="59"/>
      <c r="AC21" s="59"/>
      <c r="AD21" s="33"/>
      <c r="AE21" s="59"/>
      <c r="AF21" s="59"/>
      <c r="AG21" s="59"/>
      <c r="AH21" s="33"/>
      <c r="AI21" s="59"/>
      <c r="AJ21" s="59"/>
      <c r="AK21" s="62"/>
    </row>
    <row r="22" spans="2:37" x14ac:dyDescent="0.2">
      <c r="B22" s="17" t="s">
        <v>113</v>
      </c>
      <c r="C22" s="40"/>
      <c r="D22" s="68" t="s">
        <v>110</v>
      </c>
      <c r="E22" s="64"/>
      <c r="F22" s="18"/>
      <c r="G22" s="65"/>
      <c r="H22" s="19"/>
      <c r="I22" s="25"/>
      <c r="J22" s="50"/>
      <c r="K22" s="50"/>
      <c r="L22" s="51"/>
      <c r="M22" s="19"/>
      <c r="N22" s="25"/>
      <c r="O22" s="54">
        <f t="shared" si="5"/>
        <v>0</v>
      </c>
      <c r="P22" s="54">
        <f t="shared" si="5"/>
        <v>1</v>
      </c>
      <c r="Q22" s="55">
        <f t="shared" si="5"/>
        <v>0</v>
      </c>
      <c r="R22" s="19"/>
      <c r="S22" s="20">
        <v>0</v>
      </c>
      <c r="T22" s="20">
        <v>1</v>
      </c>
      <c r="U22" s="20">
        <v>0</v>
      </c>
      <c r="W22" s="58"/>
      <c r="X22" s="59"/>
      <c r="Y22" s="59"/>
      <c r="Z22" s="33"/>
      <c r="AA22" s="59"/>
      <c r="AB22" s="59"/>
      <c r="AC22" s="59"/>
      <c r="AD22" s="33"/>
      <c r="AE22" s="59"/>
      <c r="AF22" s="59"/>
      <c r="AG22" s="59"/>
      <c r="AH22" s="33"/>
      <c r="AI22" s="59"/>
      <c r="AJ22" s="59"/>
      <c r="AK22" s="62"/>
    </row>
    <row r="23" spans="2:37" ht="17" thickBot="1" x14ac:dyDescent="0.25">
      <c r="B23" s="17" t="s">
        <v>113</v>
      </c>
      <c r="C23" s="45"/>
      <c r="D23" s="69" t="s">
        <v>107</v>
      </c>
      <c r="E23" s="66"/>
      <c r="F23" s="66"/>
      <c r="G23" s="46"/>
      <c r="H23" s="19"/>
      <c r="I23" s="28"/>
      <c r="J23" s="52"/>
      <c r="K23" s="52"/>
      <c r="L23" s="53"/>
      <c r="M23" s="19"/>
      <c r="N23" s="28"/>
      <c r="O23" s="56">
        <f t="shared" si="5"/>
        <v>0</v>
      </c>
      <c r="P23" s="56">
        <f t="shared" si="5"/>
        <v>0</v>
      </c>
      <c r="Q23" s="57">
        <f t="shared" si="5"/>
        <v>1</v>
      </c>
      <c r="R23" s="19"/>
      <c r="S23" s="20">
        <v>0</v>
      </c>
      <c r="T23" s="20">
        <v>0</v>
      </c>
      <c r="U23" s="20">
        <v>1</v>
      </c>
      <c r="W23" s="60"/>
      <c r="X23" s="61"/>
      <c r="Y23" s="61"/>
      <c r="Z23" s="36"/>
      <c r="AA23" s="61"/>
      <c r="AB23" s="61"/>
      <c r="AC23" s="61"/>
      <c r="AD23" s="36"/>
      <c r="AE23" s="61"/>
      <c r="AF23" s="61"/>
      <c r="AG23" s="61"/>
      <c r="AH23" s="36"/>
      <c r="AI23" s="61"/>
      <c r="AJ23" s="61"/>
      <c r="AK23" s="63"/>
    </row>
    <row r="25" spans="2:37" x14ac:dyDescent="0.2">
      <c r="C25" s="2" t="s">
        <v>128</v>
      </c>
      <c r="D25" s="2"/>
    </row>
    <row r="26" spans="2:37" ht="25" customHeight="1" x14ac:dyDescent="0.2">
      <c r="C26" s="64"/>
      <c r="D26" s="70" t="s">
        <v>129</v>
      </c>
      <c r="E26" s="71"/>
      <c r="F26" s="71"/>
      <c r="G26" s="71"/>
    </row>
    <row r="27" spans="2:37" ht="35" customHeight="1" x14ac:dyDescent="0.2">
      <c r="C27" s="18"/>
      <c r="D27" s="70" t="s">
        <v>130</v>
      </c>
      <c r="E27" s="71"/>
      <c r="F27" s="71"/>
      <c r="G27" s="71"/>
    </row>
    <row r="28" spans="2:37" ht="25" customHeight="1" x14ac:dyDescent="0.2">
      <c r="C28" s="54"/>
      <c r="D28" s="70" t="s">
        <v>127</v>
      </c>
      <c r="E28" s="71"/>
      <c r="F28" s="71"/>
      <c r="G28" s="71"/>
    </row>
    <row r="29" spans="2:37" x14ac:dyDescent="0.2">
      <c r="E29" s="67"/>
      <c r="F29" s="67"/>
      <c r="G29" s="67"/>
    </row>
  </sheetData>
  <mergeCells count="8">
    <mergeCell ref="W2:AK2"/>
    <mergeCell ref="C2:G2"/>
    <mergeCell ref="J3:L3"/>
    <mergeCell ref="D26:G26"/>
    <mergeCell ref="D27:G27"/>
    <mergeCell ref="D28:G28"/>
    <mergeCell ref="C3:G3"/>
    <mergeCell ref="O3:Q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parameters</vt:lpstr>
      <vt:lpstr>transition matrix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2022-08-31T18:16:38Z</dcterms:created>
  <dcterms:modified xsi:type="dcterms:W3CDTF">2022-09-29T15:21:02Z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92c8cef-6f2b-4af1-b4ac-d815ff795cd6_Enabled">
    <vt:lpwstr>true</vt:lpwstr>
  </property>
  <property fmtid="{D5CDD505-2E9C-101B-9397-08002B2CF9AE}" pid="3" name="MSIP_Label_792c8cef-6f2b-4af1-b4ac-d815ff795cd6_SetDate">
    <vt:lpwstr>2022-08-31T18:16:40Z</vt:lpwstr>
  </property>
  <property fmtid="{D5CDD505-2E9C-101B-9397-08002B2CF9AE}" pid="4" name="MSIP_Label_792c8cef-6f2b-4af1-b4ac-d815ff795cd6_Method">
    <vt:lpwstr>Standard</vt:lpwstr>
  </property>
  <property fmtid="{D5CDD505-2E9C-101B-9397-08002B2CF9AE}" pid="5" name="MSIP_Label_792c8cef-6f2b-4af1-b4ac-d815ff795cd6_Name">
    <vt:lpwstr>VUMC General</vt:lpwstr>
  </property>
  <property fmtid="{D5CDD505-2E9C-101B-9397-08002B2CF9AE}" pid="6" name="MSIP_Label_792c8cef-6f2b-4af1-b4ac-d815ff795cd6_SiteId">
    <vt:lpwstr>ef575030-1424-4ed8-b83c-12c533d879ab</vt:lpwstr>
  </property>
  <property fmtid="{D5CDD505-2E9C-101B-9397-08002B2CF9AE}" pid="7" name="MSIP_Label_792c8cef-6f2b-4af1-b4ac-d815ff795cd6_ActionId">
    <vt:lpwstr>dd59f6fc-436e-4440-b16c-4accd3c848c8</vt:lpwstr>
  </property>
  <property fmtid="{D5CDD505-2E9C-101B-9397-08002B2CF9AE}" pid="8" name="MSIP_Label_792c8cef-6f2b-4af1-b4ac-d815ff795cd6_ContentBits">
    <vt:lpwstr>0</vt:lpwstr>
  </property>
</Properties>
</file>